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Sept Rev &amp; Exp" sheetId="1" r:id="rId1"/>
    <sheet name="Sept support" sheetId="2" r:id="rId2"/>
    <sheet name="Sept Approval" sheetId="3" r:id="rId3"/>
    <sheet name="Procedure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<sst xmlns="http://schemas.openxmlformats.org/spreadsheetml/2006/main" count="35" uniqueCount="33">
  <si>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Revenues</t>
  </si>
  <si>
    <t>Finance Mart</t>
  </si>
  <si>
    <t>Receipts</t>
  </si>
  <si>
    <t>Differences</t>
  </si>
  <si>
    <t>Expenditures</t>
  </si>
  <si>
    <t xml:space="preserve">Receipts </t>
  </si>
  <si>
    <t>Basic Instructions for Building an Electronic Reconciliation</t>
  </si>
  <si>
    <t>Step 1</t>
  </si>
  <si>
    <t>Use the template workbook.</t>
  </si>
  <si>
    <t>Step 2</t>
  </si>
  <si>
    <t>Step 3</t>
  </si>
  <si>
    <t>Copy and paste Financial Report Summary onto the Rev &amp; Exp recap tab of the Workbook.</t>
  </si>
  <si>
    <t>Step 4</t>
  </si>
  <si>
    <t>Enter amounts from Finance Mart that are being reconciled.</t>
  </si>
  <si>
    <t>Step 5</t>
  </si>
  <si>
    <t>Copy and paste reciepts into Receipts tab</t>
  </si>
  <si>
    <t>Step 6</t>
  </si>
  <si>
    <t>Type the amount of the receipt next to the receipt in the Receipt tab</t>
  </si>
  <si>
    <t>Step 7</t>
  </si>
  <si>
    <t>Hyperlink to and from FinMart to Receipt tab (vice versa)</t>
  </si>
  <si>
    <t>Step 8</t>
  </si>
  <si>
    <t>Review the "difference" column on the Rev &amp; Exp recap tab.  Ensure Difference column is zero.</t>
  </si>
  <si>
    <t>Step 9</t>
  </si>
  <si>
    <t>Prepare an explaination for any difference that is not zero.</t>
  </si>
  <si>
    <t>Step 10</t>
  </si>
  <si>
    <t>Send to supervisor for approval.</t>
  </si>
  <si>
    <t>Step 11</t>
  </si>
  <si>
    <t>When receive supervisor approval e-mail, copy and paste into Approval Tab.</t>
  </si>
  <si>
    <t>Step 12</t>
  </si>
  <si>
    <t>Save in share drive.</t>
  </si>
  <si>
    <t>Run "Financial Report Summary" from Finance Mart.</t>
  </si>
  <si>
    <t>Approved by: _______________Date: ____11/4/2011</t>
  </si>
  <si>
    <t>Reconciled by: _Your Name___________________Date: __10/25/2011_____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</si>
</sst>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1"/>
      <color theme="1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4" fontId="0" fillId="33" borderId="0" xfId="44" applyFont="1" applyFill="1" applyAlignment="1">
      <alignment/>
    </xf>
    <xf numFmtId="0" fontId="0" fillId="33" borderId="0" xfId="0" applyFill="1" applyAlignment="1">
      <alignment/>
    </xf>
    <xf numFmtId="44" fontId="0" fillId="0" borderId="0" xfId="44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9" fillId="33" borderId="11" xfId="0" applyFont="1" applyFill="1" applyBorder="1" applyAlignment="1">
      <alignment/>
    </xf>
    <xf numFmtId="44" fontId="40" fillId="0" borderId="0" xfId="52" applyNumberFormat="1" applyFont="1" applyAlignment="1" applyProtection="1">
      <alignment/>
      <protection/>
    </xf>
    <xf numFmtId="44" fontId="0" fillId="0" borderId="0" xfId="0" applyNumberFormat="1" applyAlignment="1">
      <alignment/>
    </xf>
    <xf numFmtId="44" fontId="0" fillId="0" borderId="12" xfId="44" applyFont="1" applyBorder="1" applyAlignment="1">
      <alignment/>
    </xf>
    <xf numFmtId="44" fontId="0" fillId="0" borderId="12" xfId="0" applyNumberFormat="1" applyBorder="1" applyAlignment="1">
      <alignment/>
    </xf>
    <xf numFmtId="0" fontId="0" fillId="33" borderId="13" xfId="0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31" fillId="0" borderId="0" xfId="52" applyNumberFormat="1" applyAlignment="1" applyProtection="1">
      <alignment/>
      <protection/>
    </xf>
    <xf numFmtId="0" fontId="4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266700</xdr:colOff>
      <xdr:row>40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10700" cy="802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466725</xdr:colOff>
      <xdr:row>40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771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419100</xdr:colOff>
      <xdr:row>34</xdr:row>
      <xdr:rowOff>161925</xdr:rowOff>
    </xdr:from>
    <xdr:to>
      <xdr:col>11</xdr:col>
      <xdr:colOff>323850</xdr:colOff>
      <xdr:row>40</xdr:row>
      <xdr:rowOff>152400</xdr:rowOff>
    </xdr:to>
    <xdr:sp>
      <xdr:nvSpPr>
        <xdr:cNvPr id="2" name="Straight Arrow Connector 2"/>
        <xdr:cNvSpPr>
          <a:spLocks/>
        </xdr:cNvSpPr>
      </xdr:nvSpPr>
      <xdr:spPr>
        <a:xfrm rot="16200000" flipH="1">
          <a:off x="6515100" y="6638925"/>
          <a:ext cx="514350" cy="1133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13</xdr:col>
      <xdr:colOff>466725</xdr:colOff>
      <xdr:row>84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82000"/>
          <a:ext cx="9382125" cy="779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590550</xdr:colOff>
      <xdr:row>79</xdr:row>
      <xdr:rowOff>95250</xdr:rowOff>
    </xdr:from>
    <xdr:to>
      <xdr:col>11</xdr:col>
      <xdr:colOff>571500</xdr:colOff>
      <xdr:row>85</xdr:row>
      <xdr:rowOff>133350</xdr:rowOff>
    </xdr:to>
    <xdr:sp>
      <xdr:nvSpPr>
        <xdr:cNvPr id="4" name="Straight Arrow Connector 4"/>
        <xdr:cNvSpPr>
          <a:spLocks/>
        </xdr:cNvSpPr>
      </xdr:nvSpPr>
      <xdr:spPr>
        <a:xfrm rot="16200000" flipH="1">
          <a:off x="6686550" y="15144750"/>
          <a:ext cx="590550" cy="1181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371475</xdr:colOff>
      <xdr:row>89</xdr:row>
      <xdr:rowOff>38100</xdr:rowOff>
    </xdr:from>
    <xdr:to>
      <xdr:col>7</xdr:col>
      <xdr:colOff>438150</xdr:colOff>
      <xdr:row>118</xdr:row>
      <xdr:rowOff>114300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6992600"/>
          <a:ext cx="4333875" cy="5600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10</xdr:col>
      <xdr:colOff>504825</xdr:colOff>
      <xdr:row>145</xdr:row>
      <xdr:rowOff>133350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241000"/>
          <a:ext cx="6600825" cy="451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66675</xdr:rowOff>
    </xdr:from>
    <xdr:to>
      <xdr:col>10</xdr:col>
      <xdr:colOff>342900</xdr:colOff>
      <xdr:row>30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57175"/>
          <a:ext cx="5638800" cy="5581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Q4:V32"/>
  <sheetViews>
    <sheetView tabSelected="1" zoomScalePageLayoutView="0" workbookViewId="0" topLeftCell="A1">
      <selection activeCell="V39" sqref="V39"/>
    </sheetView>
  </sheetViews>
  <sheetFormatPr defaultColWidth="9.140625" defaultRowHeight="15"/>
  <cols>
    <col min="17" max="17" width="14.28125" style="0" customWidth="1"/>
    <col min="18" max="19" width="13.421875" style="0" customWidth="1"/>
  </cols>
  <sheetData>
    <row r="4" spans="17:22" ht="15">
      <c r="Q4" s="1" t="s">
        <v>32</v>
      </c>
      <c r="R4" s="1"/>
      <c r="S4" s="2"/>
      <c r="T4" s="2"/>
      <c r="U4" s="2"/>
      <c r="V4" s="2"/>
    </row>
    <row r="5" spans="17:18" ht="15">
      <c r="Q5" s="3"/>
      <c r="R5" s="3"/>
    </row>
    <row r="6" spans="17:22" ht="15">
      <c r="Q6" s="1" t="s">
        <v>31</v>
      </c>
      <c r="R6" s="1"/>
      <c r="S6" s="2"/>
      <c r="T6" s="2"/>
      <c r="U6" s="2"/>
      <c r="V6" s="2"/>
    </row>
    <row r="7" spans="17:18" ht="15">
      <c r="Q7" s="3"/>
      <c r="R7" s="3"/>
    </row>
    <row r="8" spans="17:18" ht="15">
      <c r="Q8" s="3"/>
      <c r="R8" s="3"/>
    </row>
    <row r="9" spans="17:18" ht="15">
      <c r="Q9" s="3"/>
      <c r="R9" s="3"/>
    </row>
    <row r="10" spans="17:19" ht="15">
      <c r="Q10" s="4"/>
      <c r="R10" s="4"/>
      <c r="S10" s="4"/>
    </row>
    <row r="11" spans="17:19" ht="21.75" thickBot="1">
      <c r="Q11" s="5"/>
      <c r="R11" s="6" t="s">
        <v>0</v>
      </c>
      <c r="S11" s="5"/>
    </row>
    <row r="13" spans="17:19" ht="15">
      <c r="Q13" t="s">
        <v>1</v>
      </c>
      <c r="R13" t="s">
        <v>2</v>
      </c>
      <c r="S13" t="s">
        <v>3</v>
      </c>
    </row>
    <row r="14" spans="17:18" ht="15">
      <c r="Q14" s="3"/>
      <c r="R14" s="3"/>
    </row>
    <row r="17" spans="18:19" ht="15">
      <c r="R17" s="7">
        <f>'Sept support'!L42</f>
        <v>350</v>
      </c>
      <c r="S17" s="8">
        <f>SUM(R17)</f>
        <v>350</v>
      </c>
    </row>
    <row r="18" spans="17:19" ht="15">
      <c r="Q18" s="3">
        <v>700</v>
      </c>
      <c r="R18" s="7">
        <f>'Sept support'!M86</f>
        <v>350</v>
      </c>
      <c r="S18" s="8">
        <f>SUM(Q18-R18)</f>
        <v>350</v>
      </c>
    </row>
    <row r="19" spans="17:19" ht="15.75" thickBot="1">
      <c r="Q19" s="9">
        <f>SUM(Q18)</f>
        <v>700</v>
      </c>
      <c r="R19" s="10">
        <f>SUM(R17:R18)</f>
        <v>700</v>
      </c>
      <c r="S19" s="10">
        <f>SUM(S17-S18)</f>
        <v>0</v>
      </c>
    </row>
    <row r="20" ht="15.75" thickTop="1"/>
    <row r="21" spans="17:19" ht="21.75" thickBot="1">
      <c r="Q21" s="11"/>
      <c r="R21" s="12" t="s">
        <v>4</v>
      </c>
      <c r="S21" s="11"/>
    </row>
    <row r="23" spans="17:19" ht="15">
      <c r="Q23" s="13" t="s">
        <v>1</v>
      </c>
      <c r="R23" s="13" t="s">
        <v>5</v>
      </c>
      <c r="S23" s="13" t="s">
        <v>3</v>
      </c>
    </row>
    <row r="24" spans="17:19" ht="15.75" thickBot="1">
      <c r="Q24" s="14"/>
      <c r="R24" s="14"/>
      <c r="S24" s="14"/>
    </row>
    <row r="25" spans="17:19" ht="15">
      <c r="Q25" s="3">
        <v>735</v>
      </c>
      <c r="R25" s="7">
        <v>735</v>
      </c>
      <c r="S25" s="8">
        <f>SUM(Q25-R25)</f>
        <v>0</v>
      </c>
    </row>
    <row r="28" spans="17:19" ht="15">
      <c r="Q28" s="3">
        <v>89.79</v>
      </c>
      <c r="R28" s="7">
        <f>'Sept support'!I104</f>
        <v>89.79</v>
      </c>
      <c r="S28" s="3">
        <f>SUM(Q28-R28)</f>
        <v>0</v>
      </c>
    </row>
    <row r="29" spans="17:19" ht="15">
      <c r="Q29" s="3"/>
      <c r="R29" s="3"/>
      <c r="S29" s="3"/>
    </row>
    <row r="30" spans="17:19" ht="15">
      <c r="Q30" s="3">
        <v>45.69</v>
      </c>
      <c r="R30" s="7">
        <f>'Sept support'!L144</f>
        <v>45.684599999999996</v>
      </c>
      <c r="S30" s="3">
        <f>SUM(Q30-R30)</f>
        <v>0.005400000000001626</v>
      </c>
    </row>
    <row r="31" spans="17:19" ht="15.75" thickBot="1">
      <c r="Q31" s="9">
        <f>SUM(Q25:Q30)</f>
        <v>870.48</v>
      </c>
      <c r="R31" s="9">
        <f>SUM(R25:R30)</f>
        <v>870.4746</v>
      </c>
      <c r="S31" s="9">
        <f>SUM(S25:S30)</f>
        <v>0.005400000000001626</v>
      </c>
    </row>
    <row r="32" spans="17:19" ht="15.75" thickTop="1">
      <c r="Q32" s="3"/>
      <c r="R32" s="3"/>
      <c r="S32" s="3"/>
    </row>
  </sheetData>
  <sheetProtection/>
  <hyperlinks>
    <hyperlink ref="R17" location="'Sept support'!L42" display="'Sept support'!L42"/>
    <hyperlink ref="R18" location="'Sept support'!M86" display="'Sept support'!M86"/>
    <hyperlink ref="R28" location="'Sept support'!I104" display="'Sept support'!I104"/>
    <hyperlink ref="R30" location="'Sept support'!L144" display="'Sept support'!L144"/>
    <hyperlink ref="R25" location="'Sept support'!P166" display="'Sept support'!P166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42:M144"/>
  <sheetViews>
    <sheetView zoomScale="115" zoomScaleNormal="115" zoomScalePageLayoutView="0" workbookViewId="0" topLeftCell="A122">
      <selection activeCell="L144" sqref="L144"/>
    </sheetView>
  </sheetViews>
  <sheetFormatPr defaultColWidth="9.140625" defaultRowHeight="15"/>
  <cols>
    <col min="12" max="12" width="16.00390625" style="0" customWidth="1"/>
    <col min="13" max="13" width="17.140625" style="0" customWidth="1"/>
  </cols>
  <sheetData>
    <row r="42" ht="15">
      <c r="L42" s="15">
        <v>350</v>
      </c>
    </row>
    <row r="86" ht="15">
      <c r="M86" s="15">
        <v>350</v>
      </c>
    </row>
    <row r="104" ht="15">
      <c r="I104" s="15">
        <v>89.79</v>
      </c>
    </row>
    <row r="139" ht="15">
      <c r="L139" s="3">
        <v>536.41</v>
      </c>
    </row>
    <row r="140" ht="15">
      <c r="L140" s="3"/>
    </row>
    <row r="141" ht="15">
      <c r="L141" s="3">
        <v>225</v>
      </c>
    </row>
    <row r="144" ht="15">
      <c r="L144" s="15">
        <f>SUM(L139:L143)*0.06</f>
        <v>45.684599999999996</v>
      </c>
    </row>
  </sheetData>
  <sheetProtection/>
  <hyperlinks>
    <hyperlink ref="L42" location="'Sept Rev &amp; Exp'!R17" display="'Sept Rev &amp; Exp'!R17"/>
    <hyperlink ref="M86" location="'Sept Rev &amp; Exp'!R18" display="'Sept Rev &amp; Exp'!R18"/>
    <hyperlink ref="I104" location="'Sept Rev &amp; Exp'!R28" display="'Sept Rev &amp; Exp'!R28"/>
    <hyperlink ref="L144" location="'Sept Rev &amp; Exp'!R30" display="'Sept Rev &amp; Exp'!R30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4" sqref="N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6" sqref="B16"/>
    </sheetView>
  </sheetViews>
  <sheetFormatPr defaultColWidth="9.140625" defaultRowHeight="15"/>
  <sheetData>
    <row r="1" ht="15">
      <c r="A1" s="16" t="s">
        <v>6</v>
      </c>
    </row>
    <row r="3" spans="1:2" ht="15">
      <c r="A3" t="s">
        <v>7</v>
      </c>
      <c r="B3" t="s">
        <v>8</v>
      </c>
    </row>
    <row r="4" spans="1:2" ht="15">
      <c r="A4" t="s">
        <v>9</v>
      </c>
      <c r="B4" t="s">
        <v>30</v>
      </c>
    </row>
    <row r="5" spans="1:2" ht="15">
      <c r="A5" t="s">
        <v>10</v>
      </c>
      <c r="B5" t="s">
        <v>11</v>
      </c>
    </row>
    <row r="6" spans="1:2" ht="15">
      <c r="A6" t="s">
        <v>12</v>
      </c>
      <c r="B6" t="s">
        <v>13</v>
      </c>
    </row>
    <row r="7" spans="1:2" ht="15">
      <c r="A7" t="s">
        <v>14</v>
      </c>
      <c r="B7" t="s">
        <v>15</v>
      </c>
    </row>
    <row r="8" spans="1:2" ht="15">
      <c r="A8" t="s">
        <v>16</v>
      </c>
      <c r="B8" t="s">
        <v>17</v>
      </c>
    </row>
    <row r="9" spans="1:2" ht="15">
      <c r="A9" t="s">
        <v>18</v>
      </c>
      <c r="B9" t="s">
        <v>19</v>
      </c>
    </row>
    <row r="10" spans="1:2" ht="15">
      <c r="A10" t="s">
        <v>20</v>
      </c>
      <c r="B10" t="s">
        <v>21</v>
      </c>
    </row>
    <row r="11" spans="1:2" ht="15">
      <c r="A11" t="s">
        <v>22</v>
      </c>
      <c r="B11" t="s">
        <v>23</v>
      </c>
    </row>
    <row r="12" spans="1:2" ht="15">
      <c r="A12" t="s">
        <v>24</v>
      </c>
      <c r="B12" t="s">
        <v>25</v>
      </c>
    </row>
    <row r="13" spans="1:2" ht="15">
      <c r="A13" t="s">
        <v>26</v>
      </c>
      <c r="B13" t="s">
        <v>27</v>
      </c>
    </row>
    <row r="14" spans="1:2" ht="15">
      <c r="A14" t="s">
        <v>28</v>
      </c>
      <c r="B1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 St. Petersburg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Cong-Tang, USFSP Financial Services</dc:creator>
  <cp:keywords/>
  <dc:description/>
  <cp:lastModifiedBy>Devore, Mark</cp:lastModifiedBy>
  <dcterms:created xsi:type="dcterms:W3CDTF">2012-02-23T16:26:42Z</dcterms:created>
  <dcterms:modified xsi:type="dcterms:W3CDTF">2015-10-01T12:39:31Z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